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1" i="5" l="1"/>
  <c r="AS13" i="5" l="1"/>
  <c r="AQ13" i="5"/>
  <c r="AP13" i="5"/>
  <c r="AO13" i="5"/>
  <c r="AN13" i="5"/>
  <c r="AM13" i="5"/>
  <c r="AG13" i="5"/>
  <c r="K18" i="5" s="1"/>
  <c r="K19" i="5" s="1"/>
  <c r="AE13" i="5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H13" i="5"/>
  <c r="H17" i="5" s="1"/>
  <c r="G13" i="5"/>
  <c r="G17" i="5" s="1"/>
  <c r="G19" i="5" s="1"/>
  <c r="F13" i="5"/>
  <c r="F17" i="5" s="1"/>
  <c r="E13" i="5"/>
  <c r="E17" i="5" s="1"/>
  <c r="E19" i="5" s="1"/>
  <c r="I18" i="5" l="1"/>
  <c r="I19" i="5" s="1"/>
  <c r="F18" i="5"/>
  <c r="F19" i="5" s="1"/>
  <c r="H18" i="5"/>
  <c r="H19" i="5" s="1"/>
  <c r="M19" i="5" s="1"/>
  <c r="L18" i="5"/>
  <c r="AF13" i="5"/>
  <c r="J18" i="5" l="1"/>
  <c r="N19" i="5"/>
  <c r="L19" i="5"/>
  <c r="N18" i="5"/>
  <c r="J19" i="5"/>
  <c r="O19" i="5"/>
  <c r="M18" i="5"/>
  <c r="O18" i="5"/>
</calcChain>
</file>

<file path=xl/sharedStrings.xml><?xml version="1.0" encoding="utf-8"?>
<sst xmlns="http://schemas.openxmlformats.org/spreadsheetml/2006/main" count="87" uniqueCount="35">
  <si>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</si>
  <si>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</si>
  <si>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</si>
  <si>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</si>
  <si>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</si>
  <si>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</si>
  <si>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</si>
  <si>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</si>
  <si>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</si>
  <si>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</si>
  <si>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</si>
  <si>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</si>
  <si>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</si>
  <si>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</si>
  <si>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</si>
  <si>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</si>
  <si>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</si>
  <si>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</si>
  <si>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</si>
  <si>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</si>
  <si>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</si>
  <si>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</si>
  <si>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</si>
  <si>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</si>
  <si>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</si>
  <si>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Turku-Pesis = Turku-Pesis  (Lännen Pallo)  (1949)</t>
  </si>
  <si>
    <t>Sami Moisander</t>
  </si>
  <si>
    <t>8.</t>
  </si>
  <si>
    <t>MyVe</t>
  </si>
  <si>
    <t>Turku-Pesis</t>
  </si>
  <si>
    <t>4.</t>
  </si>
  <si>
    <t>7.</t>
  </si>
  <si>
    <t>5.</t>
  </si>
  <si>
    <t>12.9.1986   Jokioinen</t>
  </si>
  <si>
    <t>JoKo = Jokioisten Koetus  (1902),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</si>
</sst>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3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7">
        <v>0.5</v>
      </c>
      <c r="AG4" s="68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29</v>
      </c>
      <c r="AA5" s="12">
        <v>16</v>
      </c>
      <c r="AB5" s="12">
        <v>0</v>
      </c>
      <c r="AC5" s="12">
        <v>1</v>
      </c>
      <c r="AD5" s="12">
        <v>6</v>
      </c>
      <c r="AE5" s="12">
        <v>37</v>
      </c>
      <c r="AF5" s="67">
        <v>0.39779999999999999</v>
      </c>
      <c r="AG5" s="68">
        <v>93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27</v>
      </c>
      <c r="Z6" s="1" t="s">
        <v>29</v>
      </c>
      <c r="AA6" s="12">
        <v>13</v>
      </c>
      <c r="AB6" s="12">
        <v>0</v>
      </c>
      <c r="AC6" s="12">
        <v>3</v>
      </c>
      <c r="AD6" s="12">
        <v>9</v>
      </c>
      <c r="AE6" s="12">
        <v>35</v>
      </c>
      <c r="AF6" s="67">
        <v>0.55549999999999999</v>
      </c>
      <c r="AG6" s="68">
        <v>63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30</v>
      </c>
      <c r="Z7" s="1" t="s">
        <v>29</v>
      </c>
      <c r="AA7" s="12">
        <v>15</v>
      </c>
      <c r="AB7" s="12">
        <v>0</v>
      </c>
      <c r="AC7" s="12">
        <v>8</v>
      </c>
      <c r="AD7" s="12">
        <v>4</v>
      </c>
      <c r="AE7" s="12">
        <v>35</v>
      </c>
      <c r="AF7" s="67">
        <v>0.50719999999999998</v>
      </c>
      <c r="AG7" s="68">
        <v>69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27</v>
      </c>
      <c r="Z8" s="1" t="s">
        <v>29</v>
      </c>
      <c r="AA8" s="12">
        <v>15</v>
      </c>
      <c r="AB8" s="12">
        <v>0</v>
      </c>
      <c r="AC8" s="12">
        <v>1</v>
      </c>
      <c r="AD8" s="12">
        <v>10</v>
      </c>
      <c r="AE8" s="12">
        <v>51</v>
      </c>
      <c r="AF8" s="67">
        <v>0.52039999999999997</v>
      </c>
      <c r="AG8" s="68">
        <v>98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31</v>
      </c>
      <c r="Z9" s="1" t="s">
        <v>29</v>
      </c>
      <c r="AA9" s="12">
        <v>14</v>
      </c>
      <c r="AB9" s="12">
        <v>1</v>
      </c>
      <c r="AC9" s="12">
        <v>0</v>
      </c>
      <c r="AD9" s="12">
        <v>22</v>
      </c>
      <c r="AE9" s="12">
        <v>64</v>
      </c>
      <c r="AF9" s="67">
        <v>0.61529999999999996</v>
      </c>
      <c r="AG9" s="68">
        <v>104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2017</v>
      </c>
      <c r="Y10" s="12" t="s">
        <v>31</v>
      </c>
      <c r="Z10" s="1" t="s">
        <v>29</v>
      </c>
      <c r="AA10" s="12">
        <v>14</v>
      </c>
      <c r="AB10" s="12">
        <v>0</v>
      </c>
      <c r="AC10" s="12">
        <v>1</v>
      </c>
      <c r="AD10" s="12">
        <v>17</v>
      </c>
      <c r="AE10" s="12">
        <v>64</v>
      </c>
      <c r="AF10" s="67">
        <v>0.68810000000000004</v>
      </c>
      <c r="AG10" s="68">
        <v>93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2018</v>
      </c>
      <c r="Y11" s="12" t="s">
        <v>32</v>
      </c>
      <c r="Z11" s="1" t="s">
        <v>29</v>
      </c>
      <c r="AA11" s="12">
        <v>8</v>
      </c>
      <c r="AB11" s="12">
        <v>0</v>
      </c>
      <c r="AC11" s="12">
        <v>0</v>
      </c>
      <c r="AD11" s="12">
        <v>7</v>
      </c>
      <c r="AE11" s="12">
        <v>24</v>
      </c>
      <c r="AF11" s="67">
        <v>0.77410000000000001</v>
      </c>
      <c r="AG11" s="68">
        <f>PRODUCT(AE11/AF11)</f>
        <v>31.003746286009559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2019</v>
      </c>
      <c r="Y12" s="12" t="s">
        <v>32</v>
      </c>
      <c r="Z12" s="1" t="s">
        <v>29</v>
      </c>
      <c r="AA12" s="12">
        <v>12</v>
      </c>
      <c r="AB12" s="12">
        <v>0</v>
      </c>
      <c r="AC12" s="12">
        <v>0</v>
      </c>
      <c r="AD12" s="12">
        <v>14</v>
      </c>
      <c r="AE12" s="12">
        <v>50</v>
      </c>
      <c r="AF12" s="67">
        <v>0.64100000000000001</v>
      </c>
      <c r="AG12" s="19">
        <v>78</v>
      </c>
      <c r="AH12" s="40"/>
      <c r="AI12" s="7"/>
      <c r="AJ12" s="7"/>
      <c r="AK12" s="7"/>
      <c r="AL12" s="10"/>
      <c r="AM12" s="1"/>
      <c r="AN12" s="1"/>
      <c r="AO12" s="1"/>
      <c r="AP12" s="1"/>
      <c r="AQ12" s="1"/>
      <c r="AR12" s="52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108</v>
      </c>
      <c r="AB13" s="36">
        <f>SUM(AB4:AB12)</f>
        <v>1</v>
      </c>
      <c r="AC13" s="36">
        <f>SUM(AC4:AC12)</f>
        <v>14</v>
      </c>
      <c r="AD13" s="36">
        <f>SUM(AD4:AD12)</f>
        <v>90</v>
      </c>
      <c r="AE13" s="36">
        <f>SUM(AE4:AE12)</f>
        <v>362</v>
      </c>
      <c r="AF13" s="37">
        <f>PRODUCT(AE13/AG13)</f>
        <v>0.57187655226994161</v>
      </c>
      <c r="AG13" s="21">
        <f>SUM(AG4:AG12)</f>
        <v>633.00374628600957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108</v>
      </c>
      <c r="F18" s="47">
        <f>PRODUCT(AB13+AN13)</f>
        <v>1</v>
      </c>
      <c r="G18" s="47">
        <f>PRODUCT(AC13+AO13)</f>
        <v>14</v>
      </c>
      <c r="H18" s="47">
        <f>PRODUCT(AD13+AP13)</f>
        <v>90</v>
      </c>
      <c r="I18" s="47">
        <f>PRODUCT(AE13+AQ13)</f>
        <v>362</v>
      </c>
      <c r="J18" s="60">
        <f>PRODUCT(I18/K18)</f>
        <v>0.57187655226994161</v>
      </c>
      <c r="K18" s="10">
        <f>PRODUCT(AG13+AS13)</f>
        <v>633.00374628600957</v>
      </c>
      <c r="L18" s="53">
        <f>PRODUCT((F18+G18)/E18)</f>
        <v>0.1388888888888889</v>
      </c>
      <c r="M18" s="53">
        <f>PRODUCT(H18/E18)</f>
        <v>0.83333333333333337</v>
      </c>
      <c r="N18" s="53">
        <f>PRODUCT((F18+G18+H18)/E18)</f>
        <v>0.97222222222222221</v>
      </c>
      <c r="O18" s="53">
        <f>PRODUCT(I18/E18)</f>
        <v>3.3518518518518516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108</v>
      </c>
      <c r="F19" s="47">
        <f t="shared" ref="F19:I19" si="0">SUM(F16:F18)</f>
        <v>1</v>
      </c>
      <c r="G19" s="47">
        <f t="shared" si="0"/>
        <v>14</v>
      </c>
      <c r="H19" s="47">
        <f t="shared" si="0"/>
        <v>90</v>
      </c>
      <c r="I19" s="47">
        <f t="shared" si="0"/>
        <v>362</v>
      </c>
      <c r="J19" s="60">
        <f>PRODUCT(I19/K19)</f>
        <v>0.57187655226994161</v>
      </c>
      <c r="K19" s="16">
        <f>SUM(K16:K18)</f>
        <v>633.00374628600957</v>
      </c>
      <c r="L19" s="53">
        <f>PRODUCT((F19+G19)/E19)</f>
        <v>0.1388888888888889</v>
      </c>
      <c r="M19" s="53">
        <f>PRODUCT(H19/E19)</f>
        <v>0.83333333333333337</v>
      </c>
      <c r="N19" s="53">
        <f>PRODUCT((F19+G19+H19)/E19)</f>
        <v>0.97222222222222221</v>
      </c>
      <c r="O19" s="53">
        <f>PRODUCT(I19/E19)</f>
        <v>3.3518518518518516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I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2019-08-28T10:41:35Z</dcterms:modified>
</cp:coreProperties>
</file>